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Sheet1!$A$5:$E$92</definedName>
  </definedNames>
  <calcPr/>
  <extLst>
    <ext uri="GoogleSheetsCustomDataVersion1">
      <go:sheetsCustomData xmlns:go="http://customooxmlschemas.google.com/" r:id="rId5" roundtripDataSignature="AMtx7mi1CRKvPCs8nrLvZYAsuJt+HbqXhw=="/>
    </ext>
  </extLst>
</workbook>
</file>

<file path=xl/sharedStrings.xml><?xml version="1.0" encoding="utf-8"?>
<sst xmlns="http://schemas.openxmlformats.org/spreadsheetml/2006/main" count="251" uniqueCount="98">
  <si>
    <t>TABELA DE QUALIFICAÇÃO – PIBIC-EM</t>
  </si>
  <si>
    <t xml:space="preserve">Professor(a)- </t>
  </si>
  <si>
    <t>ITEM</t>
  </si>
  <si>
    <t>VALOR</t>
  </si>
  <si>
    <t>MÁXIMO</t>
  </si>
  <si>
    <t>PONTUAÇÃO</t>
  </si>
  <si>
    <t>TOTAL ITEM</t>
  </si>
  <si>
    <t>1. Produção Científica, Tecnológica e Artística (semestre atual mais últimos 3 anos)</t>
  </si>
  <si>
    <t>-</t>
  </si>
  <si>
    <t>1.1 Anais sem Qualis de Área</t>
  </si>
  <si>
    <t>1.1.1 Internacionais</t>
  </si>
  <si>
    <t>1.1.1.1 Completos (máximo 8 pontos)</t>
  </si>
  <si>
    <t>1.1.1.2 Resumos e Resumos estendidos (máximo 4 pontos)</t>
  </si>
  <si>
    <t>1.1.2 Nacionais</t>
  </si>
  <si>
    <t>1.1.2.1 Completos (máximo 7 pontos)</t>
  </si>
  <si>
    <t>1.1.2.2 Resumos e Resumos estendidos (máximo 3 pontos)</t>
  </si>
  <si>
    <t>1.2 Anais com Qualis de Área</t>
  </si>
  <si>
    <t>1.2.1 Completos</t>
  </si>
  <si>
    <t>1.2.1.1 Qualis A1</t>
  </si>
  <si>
    <t>1.2.1.2 Qualis A2</t>
  </si>
  <si>
    <t>1.2.1.3 Qualis B1</t>
  </si>
  <si>
    <t>1.2.1.4 Qualis B2</t>
  </si>
  <si>
    <t>1.2.1.5 Qualis B3</t>
  </si>
  <si>
    <t>1.2.1.6 Qualis B4</t>
  </si>
  <si>
    <t>1.2.1.7 Qualis B5</t>
  </si>
  <si>
    <t>1.2.1.8 Qualis C</t>
  </si>
  <si>
    <t>1.2.2 Resumos</t>
  </si>
  <si>
    <t>1.2.2.1 Resumos e Resumos estendidos (máximo 5 pontos)</t>
  </si>
  <si>
    <t>1.3 Artigos Publicados em Periódicos</t>
  </si>
  <si>
    <t>1.3.1 Completos</t>
  </si>
  <si>
    <t>1.3.1.1 Qualis A1</t>
  </si>
  <si>
    <t>1.3.1.2 Qualis A2</t>
  </si>
  <si>
    <t>1.3.1.3 Qualis B1</t>
  </si>
  <si>
    <t>1.3.1.4 Qualis B2</t>
  </si>
  <si>
    <t>1.3.1.5 Qualis B3</t>
  </si>
  <si>
    <t>1.3.1.6 Qualis B4</t>
  </si>
  <si>
    <t>1.3.1.7 Qualis B5</t>
  </si>
  <si>
    <t>1.3.1.8 Qualis C</t>
  </si>
  <si>
    <t>1.3.2 Sem Qualis</t>
  </si>
  <si>
    <t>1.3.2.1 Periódico sem Qualis na área</t>
  </si>
  <si>
    <t>1.4 Livros ou Capítulos na Área de Atuação do Professor</t>
  </si>
  <si>
    <t>1.4.1 Livro Publicado (acima de 49 páginas)</t>
  </si>
  <si>
    <t>1.4.1.1 Qualis L4</t>
  </si>
  <si>
    <t>1.4.1.2 Qualis L3</t>
  </si>
  <si>
    <t>1.4.1.3 Qualis L2</t>
  </si>
  <si>
    <t>1.4.1.4 Qualis L1</t>
  </si>
  <si>
    <t>1.4.2 Livro Publicado sem Qualis (acima de 49 páginas)</t>
  </si>
  <si>
    <t>1.4.3 Livro Organizado ou edição (máximo 9 pontos)</t>
  </si>
  <si>
    <t>1.4.4 Capítulo de Livro Publicado (máximo 16 pontos)</t>
  </si>
  <si>
    <t>1.4.5 Capítulo de Livro traduzido e/ou Artigo traduzido</t>
  </si>
  <si>
    <t>1.4.6 Tradução de Livro (acima de 49 páginas)</t>
  </si>
  <si>
    <t>1.5 Softwares</t>
  </si>
  <si>
    <t>1.5.1 Desenvolvimento de Softwares (máximo 6 pontos)</t>
  </si>
  <si>
    <t>1.6 Desenvolvimento de Patentes</t>
  </si>
  <si>
    <t>1.6.1 Licenciamento de Patente</t>
  </si>
  <si>
    <t>1.6.2 Registro Definitivo de Patente</t>
  </si>
  <si>
    <t>1.6.3 Depósito de Patente</t>
  </si>
  <si>
    <t>1.7 Produtos Tecnológicos</t>
  </si>
  <si>
    <t>1.7.1 Desenvolvimento de Produto Tecnológico (equipamento, instrumento, fármacos e similares, etc.)(máximo 6 pontos)</t>
  </si>
  <si>
    <t>1.8 Processos Tecnológicos</t>
  </si>
  <si>
    <t>1.8.1 Desenvolvimento de Processo Tecnológico (analítico, instrumental, pedagógico, terapêutico, etc.) com registro em órgão específico (máximo 6 pontos)</t>
  </si>
  <si>
    <t>1.9 Trabalhos Técnicos</t>
  </si>
  <si>
    <t>1.9.1 Trabalhos Técnicos (máximo 1 ponto)</t>
  </si>
  <si>
    <t>1.10 Produção Artística/Cultural</t>
  </si>
  <si>
    <t>1.10.1 Qualis A1</t>
  </si>
  <si>
    <t>1.10.2 Qualis A2</t>
  </si>
  <si>
    <t>1.10.3 Qualis B1</t>
  </si>
  <si>
    <t>1.10.4 Qualis B2</t>
  </si>
  <si>
    <t>1.10.5 Qualis B3</t>
  </si>
  <si>
    <t>1.10.6 Qualis B4</t>
  </si>
  <si>
    <t>1.10.7 Qualis B5</t>
  </si>
  <si>
    <t>1.10.8 Qualis C</t>
  </si>
  <si>
    <t>1.10.9 Apresentação Artística (computar somente se for na Área de pesquisa) (máximo 5 pontos)</t>
  </si>
  <si>
    <t>1.10.10 Composição Musical, Artes Plásticas, Direção de Peça Vídeo e AudioVisual de Produção Artística (computar somente se for na Área de pesquisa) (máximo 5 pontos)</t>
  </si>
  <si>
    <t>1.11 Engajamento Científico/Didático</t>
  </si>
  <si>
    <t>1.11.1 Orientadores do interior ou contratados nos últimos 3 anos, incluindo ano atual</t>
  </si>
  <si>
    <t>2. Formação de Recursos Humanos (semestre atual mais os últimos 3 anos)</t>
  </si>
  <si>
    <t>2.1 Tese de Doutorado</t>
  </si>
  <si>
    <t>2.1.1 Tese de Doutorado - Orientador Principal</t>
  </si>
  <si>
    <t>2.1.1.1 Concluída</t>
  </si>
  <si>
    <t>2.1.1.2 Em Andamento</t>
  </si>
  <si>
    <t>2.1.2 Tese de Doutorado - Co-orientador</t>
  </si>
  <si>
    <t>2.1.2.1 Concluída</t>
  </si>
  <si>
    <t>2.1.2.2 Em Andamento</t>
  </si>
  <si>
    <t>2.2 Dissertação de Mestrado</t>
  </si>
  <si>
    <t>2.2.1 Dissertação de Mestrado - Orientador Principal</t>
  </si>
  <si>
    <t>2.2.1.1 Concluída</t>
  </si>
  <si>
    <t>2.2.1.2 Em Andamento</t>
  </si>
  <si>
    <t>2.2.2 Dissertação de Mestrado - Co-orientador</t>
  </si>
  <si>
    <t>2.2.2.1 Concluída</t>
  </si>
  <si>
    <t>2.2.2.2 Em Andamento</t>
  </si>
  <si>
    <t>2.3 Especialização com Monografia</t>
  </si>
  <si>
    <t>2.3.1 Concluída (máximo 4 pontos)</t>
  </si>
  <si>
    <t>2.4 Trabalho de Conclusão de Curso de Graduação (Monografia ou outra modalidade de TCC)</t>
  </si>
  <si>
    <t>2.4.1 Concluída (máximo 6 pontos)</t>
  </si>
  <si>
    <t>SUBTOTAL (Produção Científica, Tecnológica e Artística)</t>
  </si>
  <si>
    <t>SUBTOTAL (Formação de Recursos Humanos)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</si>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</sst>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center" shrinkToFit="0" vertical="center" wrapText="0"/>
    </xf>
    <xf borderId="1" fillId="0" fontId="1" numFmtId="0" xfId="0" applyAlignment="1" applyBorder="1" applyFont="1">
      <alignment horizontal="center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4" xfId="0" applyAlignment="1" applyBorder="1" applyFont="1" applyNumberFormat="1">
      <alignment horizontal="center" shrinkToFit="0" vertical="bottom" wrapText="0"/>
    </xf>
    <xf borderId="1" fillId="0" fontId="2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1.86"/>
    <col customWidth="1" min="2" max="2" width="10.29"/>
    <col customWidth="1" min="3" max="3" width="11.86"/>
    <col customWidth="1" min="4" max="4" width="15.71"/>
    <col customWidth="1" min="5" max="5" width="15.43"/>
    <col customWidth="1" min="6" max="6" width="11.43"/>
    <col customWidth="1" min="7" max="26" width="10.0"/>
  </cols>
  <sheetData>
    <row r="1" ht="12.75" customHeight="1"/>
    <row r="2" ht="12.75" customHeight="1">
      <c r="A2" s="1" t="s">
        <v>0</v>
      </c>
    </row>
    <row r="3" ht="12.75" customHeight="1">
      <c r="A3" s="2" t="s">
        <v>1</v>
      </c>
      <c r="B3" s="3"/>
      <c r="C3" s="3"/>
      <c r="D3" s="3"/>
      <c r="E3" s="3"/>
    </row>
    <row r="4" ht="12.75" customHeight="1"/>
    <row r="5" ht="12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ht="12.75" customHeight="1">
      <c r="A6" s="5" t="s">
        <v>7</v>
      </c>
      <c r="B6" s="6" t="s">
        <v>8</v>
      </c>
      <c r="C6" s="6" t="s">
        <v>8</v>
      </c>
      <c r="D6" s="6" t="s">
        <v>8</v>
      </c>
      <c r="E6" s="6" t="s">
        <v>8</v>
      </c>
    </row>
    <row r="7" ht="12.75" customHeight="1">
      <c r="A7" s="5" t="s">
        <v>9</v>
      </c>
      <c r="B7" s="6" t="s">
        <v>8</v>
      </c>
      <c r="C7" s="6" t="s">
        <v>8</v>
      </c>
      <c r="D7" s="6" t="s">
        <v>8</v>
      </c>
      <c r="E7" s="6" t="s">
        <v>8</v>
      </c>
    </row>
    <row r="8" ht="12.75" customHeight="1">
      <c r="A8" s="5" t="s">
        <v>10</v>
      </c>
      <c r="B8" s="6" t="s">
        <v>8</v>
      </c>
      <c r="C8" s="6" t="s">
        <v>8</v>
      </c>
      <c r="D8" s="6" t="s">
        <v>8</v>
      </c>
      <c r="E8" s="6" t="s">
        <v>8</v>
      </c>
    </row>
    <row r="9" ht="12.75" customHeight="1">
      <c r="A9" s="7" t="s">
        <v>11</v>
      </c>
      <c r="B9" s="6">
        <v>2.0</v>
      </c>
      <c r="C9" s="6">
        <v>8.0</v>
      </c>
      <c r="D9" s="6">
        <v>0.0</v>
      </c>
      <c r="E9" s="6">
        <f t="shared" ref="E9:E10" si="1">IF(D9*B9&gt;C9,C9,D9*B9)</f>
        <v>0</v>
      </c>
    </row>
    <row r="10" ht="12.75" customHeight="1">
      <c r="A10" s="7" t="s">
        <v>12</v>
      </c>
      <c r="B10" s="6">
        <v>0.3</v>
      </c>
      <c r="C10" s="6">
        <v>4.0</v>
      </c>
      <c r="D10" s="6">
        <v>0.0</v>
      </c>
      <c r="E10" s="6">
        <f t="shared" si="1"/>
        <v>0</v>
      </c>
    </row>
    <row r="11" ht="12.75" customHeight="1">
      <c r="A11" s="5" t="s">
        <v>13</v>
      </c>
      <c r="B11" s="6" t="s">
        <v>8</v>
      </c>
      <c r="C11" s="6" t="s">
        <v>8</v>
      </c>
      <c r="D11" s="6" t="s">
        <v>8</v>
      </c>
      <c r="E11" s="6" t="s">
        <v>8</v>
      </c>
    </row>
    <row r="12" ht="12.75" customHeight="1">
      <c r="A12" s="7" t="s">
        <v>14</v>
      </c>
      <c r="B12" s="6">
        <v>1.0</v>
      </c>
      <c r="C12" s="6">
        <v>7.0</v>
      </c>
      <c r="D12" s="6">
        <v>0.0</v>
      </c>
      <c r="E12" s="6">
        <f t="shared" ref="E12:E13" si="2">IF(D12*B12&gt;C12,C12,D12*B12)</f>
        <v>0</v>
      </c>
    </row>
    <row r="13" ht="12.75" customHeight="1">
      <c r="A13" s="7" t="s">
        <v>15</v>
      </c>
      <c r="B13" s="6">
        <v>0.2</v>
      </c>
      <c r="C13" s="6">
        <v>3.0</v>
      </c>
      <c r="D13" s="6">
        <v>0.0</v>
      </c>
      <c r="E13" s="6">
        <f t="shared" si="2"/>
        <v>0</v>
      </c>
    </row>
    <row r="14" ht="12.75" customHeight="1">
      <c r="A14" s="5" t="s">
        <v>16</v>
      </c>
      <c r="B14" s="6" t="s">
        <v>8</v>
      </c>
      <c r="C14" s="6" t="s">
        <v>8</v>
      </c>
      <c r="D14" s="6" t="s">
        <v>8</v>
      </c>
      <c r="E14" s="6" t="s">
        <v>8</v>
      </c>
    </row>
    <row r="15" ht="12.75" customHeight="1">
      <c r="A15" s="5" t="s">
        <v>17</v>
      </c>
      <c r="B15" s="6" t="s">
        <v>8</v>
      </c>
      <c r="C15" s="6" t="s">
        <v>8</v>
      </c>
      <c r="D15" s="6" t="s">
        <v>8</v>
      </c>
      <c r="E15" s="6" t="s">
        <v>8</v>
      </c>
    </row>
    <row r="16" ht="12.75" customHeight="1">
      <c r="A16" s="7" t="s">
        <v>18</v>
      </c>
      <c r="B16" s="6">
        <v>5.0</v>
      </c>
      <c r="C16" s="6" t="s">
        <v>8</v>
      </c>
      <c r="D16" s="6">
        <v>0.0</v>
      </c>
      <c r="E16" s="6">
        <f t="shared" ref="E16:E23" si="3">(D16*B16)</f>
        <v>0</v>
      </c>
    </row>
    <row r="17" ht="12.75" customHeight="1">
      <c r="A17" s="7" t="s">
        <v>19</v>
      </c>
      <c r="B17" s="6">
        <v>4.0</v>
      </c>
      <c r="C17" s="6" t="s">
        <v>8</v>
      </c>
      <c r="D17" s="6">
        <v>0.0</v>
      </c>
      <c r="E17" s="6">
        <f t="shared" si="3"/>
        <v>0</v>
      </c>
    </row>
    <row r="18" ht="12.75" customHeight="1">
      <c r="A18" s="7" t="s">
        <v>20</v>
      </c>
      <c r="B18" s="6">
        <v>3.5</v>
      </c>
      <c r="C18" s="6" t="s">
        <v>8</v>
      </c>
      <c r="D18" s="6">
        <v>0.0</v>
      </c>
      <c r="E18" s="6">
        <f t="shared" si="3"/>
        <v>0</v>
      </c>
    </row>
    <row r="19" ht="12.75" customHeight="1">
      <c r="A19" s="7" t="s">
        <v>21</v>
      </c>
      <c r="B19" s="6">
        <v>3.0</v>
      </c>
      <c r="C19" s="6" t="s">
        <v>8</v>
      </c>
      <c r="D19" s="6">
        <v>0.0</v>
      </c>
      <c r="E19" s="6">
        <f t="shared" si="3"/>
        <v>0</v>
      </c>
    </row>
    <row r="20" ht="12.75" customHeight="1">
      <c r="A20" s="7" t="s">
        <v>22</v>
      </c>
      <c r="B20" s="6">
        <v>2.5</v>
      </c>
      <c r="C20" s="6" t="s">
        <v>8</v>
      </c>
      <c r="D20" s="6">
        <v>0.0</v>
      </c>
      <c r="E20" s="6">
        <f t="shared" si="3"/>
        <v>0</v>
      </c>
    </row>
    <row r="21" ht="12.75" customHeight="1">
      <c r="A21" s="7" t="s">
        <v>23</v>
      </c>
      <c r="B21" s="6">
        <v>2.0</v>
      </c>
      <c r="C21" s="6" t="s">
        <v>8</v>
      </c>
      <c r="D21" s="6">
        <v>0.0</v>
      </c>
      <c r="E21" s="6">
        <f t="shared" si="3"/>
        <v>0</v>
      </c>
    </row>
    <row r="22" ht="12.75" customHeight="1">
      <c r="A22" s="7" t="s">
        <v>24</v>
      </c>
      <c r="B22" s="6">
        <v>1.5</v>
      </c>
      <c r="C22" s="6" t="s">
        <v>8</v>
      </c>
      <c r="D22" s="6">
        <v>0.0</v>
      </c>
      <c r="E22" s="6">
        <f t="shared" si="3"/>
        <v>0</v>
      </c>
    </row>
    <row r="23" ht="12.75" customHeight="1">
      <c r="A23" s="7" t="s">
        <v>25</v>
      </c>
      <c r="B23" s="6">
        <v>0.5</v>
      </c>
      <c r="C23" s="6" t="s">
        <v>8</v>
      </c>
      <c r="D23" s="6">
        <v>0.0</v>
      </c>
      <c r="E23" s="6">
        <f t="shared" si="3"/>
        <v>0</v>
      </c>
    </row>
    <row r="24" ht="12.75" customHeight="1">
      <c r="A24" s="5" t="s">
        <v>26</v>
      </c>
      <c r="B24" s="6" t="s">
        <v>8</v>
      </c>
      <c r="C24" s="6" t="s">
        <v>8</v>
      </c>
      <c r="D24" s="6" t="s">
        <v>8</v>
      </c>
      <c r="E24" s="6" t="s">
        <v>8</v>
      </c>
    </row>
    <row r="25" ht="12.75" customHeight="1">
      <c r="A25" s="7" t="s">
        <v>27</v>
      </c>
      <c r="B25" s="6">
        <v>0.5</v>
      </c>
      <c r="C25" s="6">
        <v>5.0</v>
      </c>
      <c r="D25" s="6">
        <v>0.0</v>
      </c>
      <c r="E25" s="6">
        <f>IF(D25*B25&gt;C25,C25,D25*B25)</f>
        <v>0</v>
      </c>
    </row>
    <row r="26" ht="12.75" customHeight="1">
      <c r="A26" s="5" t="s">
        <v>28</v>
      </c>
      <c r="B26" s="6" t="s">
        <v>8</v>
      </c>
      <c r="C26" s="6" t="s">
        <v>8</v>
      </c>
      <c r="D26" s="6" t="s">
        <v>8</v>
      </c>
      <c r="E26" s="6" t="s">
        <v>8</v>
      </c>
    </row>
    <row r="27" ht="12.75" customHeight="1">
      <c r="A27" s="5" t="s">
        <v>29</v>
      </c>
      <c r="B27" s="6" t="s">
        <v>8</v>
      </c>
      <c r="C27" s="6" t="s">
        <v>8</v>
      </c>
      <c r="D27" s="6" t="s">
        <v>8</v>
      </c>
      <c r="E27" s="6" t="s">
        <v>8</v>
      </c>
    </row>
    <row r="28" ht="12.75" customHeight="1">
      <c r="A28" s="7" t="s">
        <v>30</v>
      </c>
      <c r="B28" s="6">
        <v>12.0</v>
      </c>
      <c r="C28" s="6" t="s">
        <v>8</v>
      </c>
      <c r="D28" s="6">
        <v>0.0</v>
      </c>
      <c r="E28" s="6">
        <f t="shared" ref="E28:E35" si="4">(D28*B28)</f>
        <v>0</v>
      </c>
    </row>
    <row r="29" ht="12.75" customHeight="1">
      <c r="A29" s="7" t="s">
        <v>31</v>
      </c>
      <c r="B29" s="6">
        <v>10.0</v>
      </c>
      <c r="C29" s="6" t="s">
        <v>8</v>
      </c>
      <c r="D29" s="6">
        <v>0.0</v>
      </c>
      <c r="E29" s="6">
        <f t="shared" si="4"/>
        <v>0</v>
      </c>
    </row>
    <row r="30" ht="12.75" customHeight="1">
      <c r="A30" s="7" t="s">
        <v>32</v>
      </c>
      <c r="B30" s="6">
        <v>8.0</v>
      </c>
      <c r="C30" s="6" t="s">
        <v>8</v>
      </c>
      <c r="D30" s="6">
        <v>0.0</v>
      </c>
      <c r="E30" s="6">
        <f t="shared" si="4"/>
        <v>0</v>
      </c>
    </row>
    <row r="31" ht="12.75" customHeight="1">
      <c r="A31" s="7" t="s">
        <v>33</v>
      </c>
      <c r="B31" s="6">
        <v>6.0</v>
      </c>
      <c r="C31" s="6" t="s">
        <v>8</v>
      </c>
      <c r="D31" s="6">
        <v>0.0</v>
      </c>
      <c r="E31" s="6">
        <f t="shared" si="4"/>
        <v>0</v>
      </c>
    </row>
    <row r="32" ht="12.75" customHeight="1">
      <c r="A32" s="7" t="s">
        <v>34</v>
      </c>
      <c r="B32" s="6">
        <v>4.0</v>
      </c>
      <c r="C32" s="6" t="s">
        <v>8</v>
      </c>
      <c r="D32" s="6">
        <v>0.0</v>
      </c>
      <c r="E32" s="6">
        <f t="shared" si="4"/>
        <v>0</v>
      </c>
    </row>
    <row r="33" ht="12.75" customHeight="1">
      <c r="A33" s="7" t="s">
        <v>35</v>
      </c>
      <c r="B33" s="6">
        <v>2.0</v>
      </c>
      <c r="C33" s="6" t="s">
        <v>8</v>
      </c>
      <c r="D33" s="6">
        <v>0.0</v>
      </c>
      <c r="E33" s="6">
        <f t="shared" si="4"/>
        <v>0</v>
      </c>
    </row>
    <row r="34" ht="12.75" customHeight="1">
      <c r="A34" s="7" t="s">
        <v>36</v>
      </c>
      <c r="B34" s="6">
        <v>1.0</v>
      </c>
      <c r="C34" s="6" t="s">
        <v>8</v>
      </c>
      <c r="D34" s="6">
        <v>0.0</v>
      </c>
      <c r="E34" s="6">
        <f t="shared" si="4"/>
        <v>0</v>
      </c>
    </row>
    <row r="35" ht="12.75" customHeight="1">
      <c r="A35" s="7" t="s">
        <v>37</v>
      </c>
      <c r="B35" s="6">
        <v>0.5</v>
      </c>
      <c r="C35" s="6" t="s">
        <v>8</v>
      </c>
      <c r="D35" s="6">
        <v>0.0</v>
      </c>
      <c r="E35" s="6">
        <f t="shared" si="4"/>
        <v>0</v>
      </c>
    </row>
    <row r="36" ht="12.75" customHeight="1">
      <c r="A36" s="5" t="s">
        <v>38</v>
      </c>
      <c r="B36" s="6" t="s">
        <v>8</v>
      </c>
      <c r="C36" s="6" t="s">
        <v>8</v>
      </c>
      <c r="D36" s="6" t="s">
        <v>8</v>
      </c>
      <c r="E36" s="6" t="s">
        <v>8</v>
      </c>
    </row>
    <row r="37" ht="12.75" customHeight="1">
      <c r="A37" s="7" t="s">
        <v>39</v>
      </c>
      <c r="B37" s="6">
        <v>0.5</v>
      </c>
      <c r="C37" s="6">
        <v>5.0</v>
      </c>
      <c r="D37" s="6">
        <v>0.0</v>
      </c>
      <c r="E37" s="6">
        <f>IF(D37*B37&gt;C37,C37,D37*B37)</f>
        <v>0</v>
      </c>
    </row>
    <row r="38" ht="12.75" customHeight="1">
      <c r="A38" s="5" t="s">
        <v>40</v>
      </c>
      <c r="B38" s="6" t="s">
        <v>8</v>
      </c>
      <c r="C38" s="6" t="s">
        <v>8</v>
      </c>
      <c r="D38" s="6" t="s">
        <v>8</v>
      </c>
      <c r="E38" s="6" t="s">
        <v>8</v>
      </c>
    </row>
    <row r="39" ht="12.75" customHeight="1">
      <c r="A39" s="5" t="s">
        <v>41</v>
      </c>
      <c r="B39" s="6" t="s">
        <v>8</v>
      </c>
      <c r="C39" s="6" t="s">
        <v>8</v>
      </c>
      <c r="D39" s="6" t="s">
        <v>8</v>
      </c>
      <c r="E39" s="6" t="s">
        <v>8</v>
      </c>
    </row>
    <row r="40" ht="12.75" customHeight="1">
      <c r="A40" s="7" t="s">
        <v>42</v>
      </c>
      <c r="B40" s="6">
        <v>12.0</v>
      </c>
      <c r="C40" s="6" t="s">
        <v>8</v>
      </c>
      <c r="D40" s="6">
        <v>0.0</v>
      </c>
      <c r="E40" s="6">
        <f t="shared" ref="E40:E44" si="5">(D40*B40)</f>
        <v>0</v>
      </c>
    </row>
    <row r="41" ht="12.75" customHeight="1">
      <c r="A41" s="7" t="s">
        <v>43</v>
      </c>
      <c r="B41" s="6">
        <v>8.0</v>
      </c>
      <c r="C41" s="6" t="s">
        <v>8</v>
      </c>
      <c r="D41" s="6">
        <v>0.0</v>
      </c>
      <c r="E41" s="6">
        <f t="shared" si="5"/>
        <v>0</v>
      </c>
    </row>
    <row r="42" ht="12.75" customHeight="1">
      <c r="A42" s="7" t="s">
        <v>44</v>
      </c>
      <c r="B42" s="6">
        <v>4.0</v>
      </c>
      <c r="C42" s="6" t="s">
        <v>8</v>
      </c>
      <c r="D42" s="6">
        <v>0.0</v>
      </c>
      <c r="E42" s="6">
        <f t="shared" si="5"/>
        <v>0</v>
      </c>
    </row>
    <row r="43" ht="12.75" customHeight="1">
      <c r="A43" s="7" t="s">
        <v>45</v>
      </c>
      <c r="B43" s="6">
        <v>1.0</v>
      </c>
      <c r="C43" s="6" t="s">
        <v>8</v>
      </c>
      <c r="D43" s="6">
        <v>0.0</v>
      </c>
      <c r="E43" s="6">
        <f t="shared" si="5"/>
        <v>0</v>
      </c>
    </row>
    <row r="44" ht="12.75" customHeight="1">
      <c r="A44" s="7" t="s">
        <v>46</v>
      </c>
      <c r="B44" s="6">
        <v>2.0</v>
      </c>
      <c r="C44" s="6" t="s">
        <v>8</v>
      </c>
      <c r="D44" s="6">
        <v>0.0</v>
      </c>
      <c r="E44" s="6">
        <f t="shared" si="5"/>
        <v>0</v>
      </c>
    </row>
    <row r="45" ht="12.75" customHeight="1">
      <c r="A45" s="7" t="s">
        <v>47</v>
      </c>
      <c r="B45" s="6">
        <v>1.0</v>
      </c>
      <c r="C45" s="6">
        <v>9.0</v>
      </c>
      <c r="D45" s="6">
        <v>0.0</v>
      </c>
      <c r="E45" s="6">
        <f t="shared" ref="E45:E46" si="6">IF(D45*B45&gt;C45,C45,D45*B45)</f>
        <v>0</v>
      </c>
    </row>
    <row r="46" ht="12.75" customHeight="1">
      <c r="A46" s="7" t="s">
        <v>48</v>
      </c>
      <c r="B46" s="6">
        <v>1.0</v>
      </c>
      <c r="C46" s="6">
        <v>16.0</v>
      </c>
      <c r="D46" s="6">
        <v>0.0</v>
      </c>
      <c r="E46" s="6">
        <f t="shared" si="6"/>
        <v>0</v>
      </c>
    </row>
    <row r="47" ht="12.75" customHeight="1">
      <c r="A47" s="7" t="s">
        <v>49</v>
      </c>
      <c r="B47" s="6">
        <v>4.0</v>
      </c>
      <c r="C47" s="6" t="s">
        <v>8</v>
      </c>
      <c r="D47" s="6">
        <v>0.0</v>
      </c>
      <c r="E47" s="6">
        <f t="shared" ref="E47:E48" si="7">(D47*B47)</f>
        <v>0</v>
      </c>
    </row>
    <row r="48" ht="12.75" customHeight="1">
      <c r="A48" s="7" t="s">
        <v>50</v>
      </c>
      <c r="B48" s="6">
        <v>6.0</v>
      </c>
      <c r="C48" s="6" t="s">
        <v>8</v>
      </c>
      <c r="D48" s="6">
        <v>0.0</v>
      </c>
      <c r="E48" s="6">
        <f t="shared" si="7"/>
        <v>0</v>
      </c>
    </row>
    <row r="49" ht="12.75" customHeight="1">
      <c r="A49" s="5" t="s">
        <v>51</v>
      </c>
      <c r="B49" s="6" t="s">
        <v>8</v>
      </c>
      <c r="C49" s="6" t="s">
        <v>8</v>
      </c>
      <c r="D49" s="6" t="s">
        <v>8</v>
      </c>
      <c r="E49" s="6" t="s">
        <v>8</v>
      </c>
    </row>
    <row r="50" ht="12.75" customHeight="1">
      <c r="A50" s="7" t="s">
        <v>52</v>
      </c>
      <c r="B50" s="6">
        <v>2.0</v>
      </c>
      <c r="C50" s="6">
        <v>6.0</v>
      </c>
      <c r="D50" s="6">
        <v>0.0</v>
      </c>
      <c r="E50" s="6">
        <f>IF(D50*B50&gt;C50,C50,D50*B50)</f>
        <v>0</v>
      </c>
    </row>
    <row r="51" ht="12.75" customHeight="1">
      <c r="A51" s="5" t="s">
        <v>53</v>
      </c>
      <c r="B51" s="6" t="s">
        <v>8</v>
      </c>
      <c r="C51" s="6" t="s">
        <v>8</v>
      </c>
      <c r="D51" s="6" t="s">
        <v>8</v>
      </c>
      <c r="E51" s="6" t="s">
        <v>8</v>
      </c>
    </row>
    <row r="52" ht="12.75" customHeight="1">
      <c r="A52" s="7" t="s">
        <v>54</v>
      </c>
      <c r="B52" s="6">
        <v>12.0</v>
      </c>
      <c r="C52" s="6" t="s">
        <v>8</v>
      </c>
      <c r="D52" s="6">
        <v>0.0</v>
      </c>
      <c r="E52" s="6">
        <f t="shared" ref="E52:E54" si="8">(D52*B52)</f>
        <v>0</v>
      </c>
    </row>
    <row r="53" ht="12.75" customHeight="1">
      <c r="A53" s="7" t="s">
        <v>55</v>
      </c>
      <c r="B53" s="6">
        <v>8.0</v>
      </c>
      <c r="C53" s="6" t="s">
        <v>8</v>
      </c>
      <c r="D53" s="6">
        <v>0.0</v>
      </c>
      <c r="E53" s="6">
        <f t="shared" si="8"/>
        <v>0</v>
      </c>
    </row>
    <row r="54" ht="12.75" customHeight="1">
      <c r="A54" s="7" t="s">
        <v>56</v>
      </c>
      <c r="B54" s="6">
        <v>2.0</v>
      </c>
      <c r="C54" s="6" t="s">
        <v>8</v>
      </c>
      <c r="D54" s="6">
        <v>0.0</v>
      </c>
      <c r="E54" s="6">
        <f t="shared" si="8"/>
        <v>0</v>
      </c>
    </row>
    <row r="55" ht="12.75" customHeight="1">
      <c r="A55" s="5" t="s">
        <v>57</v>
      </c>
      <c r="B55" s="6" t="s">
        <v>8</v>
      </c>
      <c r="C55" s="6" t="s">
        <v>8</v>
      </c>
      <c r="D55" s="6" t="s">
        <v>8</v>
      </c>
      <c r="E55" s="6" t="s">
        <v>8</v>
      </c>
    </row>
    <row r="56" ht="12.75" customHeight="1">
      <c r="A56" s="7" t="s">
        <v>58</v>
      </c>
      <c r="B56" s="6">
        <v>2.0</v>
      </c>
      <c r="C56" s="6">
        <v>6.0</v>
      </c>
      <c r="D56" s="6">
        <v>0.0</v>
      </c>
      <c r="E56" s="6">
        <f>IF(D56*B56&gt;C56,C56,D56*B56)</f>
        <v>0</v>
      </c>
    </row>
    <row r="57" ht="12.75" customHeight="1">
      <c r="A57" s="5" t="s">
        <v>59</v>
      </c>
      <c r="B57" s="6" t="s">
        <v>8</v>
      </c>
      <c r="C57" s="6" t="s">
        <v>8</v>
      </c>
      <c r="D57" s="6" t="s">
        <v>8</v>
      </c>
      <c r="E57" s="6" t="s">
        <v>8</v>
      </c>
    </row>
    <row r="58" ht="12.75" customHeight="1">
      <c r="A58" s="7" t="s">
        <v>60</v>
      </c>
      <c r="B58" s="6">
        <v>2.0</v>
      </c>
      <c r="C58" s="6">
        <v>6.0</v>
      </c>
      <c r="D58" s="6">
        <v>0.0</v>
      </c>
      <c r="E58" s="6">
        <f>IF(D58*B58&gt;C58,C58,D58*B58)</f>
        <v>0</v>
      </c>
    </row>
    <row r="59" ht="12.75" customHeight="1">
      <c r="A59" s="5" t="s">
        <v>61</v>
      </c>
      <c r="B59" s="6" t="s">
        <v>8</v>
      </c>
      <c r="C59" s="6" t="s">
        <v>8</v>
      </c>
      <c r="D59" s="6" t="s">
        <v>8</v>
      </c>
      <c r="E59" s="6" t="s">
        <v>8</v>
      </c>
    </row>
    <row r="60" ht="12.75" customHeight="1">
      <c r="A60" s="7" t="s">
        <v>62</v>
      </c>
      <c r="B60" s="6">
        <v>0.2</v>
      </c>
      <c r="C60" s="6">
        <v>1.0</v>
      </c>
      <c r="D60" s="6">
        <v>0.0</v>
      </c>
      <c r="E60" s="6">
        <f>IF(D60*B60&gt;C60,C60,D60*B60)</f>
        <v>0</v>
      </c>
    </row>
    <row r="61" ht="12.75" customHeight="1">
      <c r="A61" s="5" t="s">
        <v>63</v>
      </c>
      <c r="B61" s="6" t="s">
        <v>8</v>
      </c>
      <c r="C61" s="6" t="s">
        <v>8</v>
      </c>
      <c r="D61" s="6" t="s">
        <v>8</v>
      </c>
      <c r="E61" s="6" t="s">
        <v>8</v>
      </c>
    </row>
    <row r="62" ht="12.75" customHeight="1">
      <c r="A62" s="7" t="s">
        <v>64</v>
      </c>
      <c r="B62" s="6">
        <v>8.0</v>
      </c>
      <c r="C62" s="6" t="s">
        <v>8</v>
      </c>
      <c r="D62" s="6">
        <v>0.0</v>
      </c>
      <c r="E62" s="6">
        <f t="shared" ref="E62:E69" si="9">(D62*B62)</f>
        <v>0</v>
      </c>
    </row>
    <row r="63" ht="12.75" customHeight="1">
      <c r="A63" s="7" t="s">
        <v>65</v>
      </c>
      <c r="B63" s="6">
        <v>7.0</v>
      </c>
      <c r="C63" s="6" t="s">
        <v>8</v>
      </c>
      <c r="D63" s="6">
        <v>0.0</v>
      </c>
      <c r="E63" s="6">
        <f t="shared" si="9"/>
        <v>0</v>
      </c>
    </row>
    <row r="64" ht="12.75" customHeight="1">
      <c r="A64" s="7" t="s">
        <v>66</v>
      </c>
      <c r="B64" s="6">
        <v>6.0</v>
      </c>
      <c r="C64" s="6" t="s">
        <v>8</v>
      </c>
      <c r="D64" s="6">
        <v>0.0</v>
      </c>
      <c r="E64" s="6">
        <f t="shared" si="9"/>
        <v>0</v>
      </c>
    </row>
    <row r="65" ht="12.75" customHeight="1">
      <c r="A65" s="7" t="s">
        <v>67</v>
      </c>
      <c r="B65" s="6">
        <v>4.0</v>
      </c>
      <c r="C65" s="6" t="s">
        <v>8</v>
      </c>
      <c r="D65" s="6">
        <v>0.0</v>
      </c>
      <c r="E65" s="6">
        <f t="shared" si="9"/>
        <v>0</v>
      </c>
    </row>
    <row r="66" ht="12.75" customHeight="1">
      <c r="A66" s="7" t="s">
        <v>68</v>
      </c>
      <c r="B66" s="6">
        <v>2.0</v>
      </c>
      <c r="C66" s="6" t="s">
        <v>8</v>
      </c>
      <c r="D66" s="6">
        <v>0.0</v>
      </c>
      <c r="E66" s="6">
        <f t="shared" si="9"/>
        <v>0</v>
      </c>
    </row>
    <row r="67" ht="12.75" customHeight="1">
      <c r="A67" s="7" t="s">
        <v>69</v>
      </c>
      <c r="B67" s="6">
        <v>1.0</v>
      </c>
      <c r="C67" s="6" t="s">
        <v>8</v>
      </c>
      <c r="D67" s="6">
        <v>0.0</v>
      </c>
      <c r="E67" s="6">
        <f t="shared" si="9"/>
        <v>0</v>
      </c>
    </row>
    <row r="68" ht="12.75" customHeight="1">
      <c r="A68" s="7" t="s">
        <v>70</v>
      </c>
      <c r="B68" s="6">
        <v>0.5</v>
      </c>
      <c r="C68" s="6" t="s">
        <v>8</v>
      </c>
      <c r="D68" s="6">
        <v>0.0</v>
      </c>
      <c r="E68" s="6">
        <f t="shared" si="9"/>
        <v>0</v>
      </c>
    </row>
    <row r="69" ht="12.75" customHeight="1">
      <c r="A69" s="7" t="s">
        <v>71</v>
      </c>
      <c r="B69" s="6">
        <v>0.0</v>
      </c>
      <c r="C69" s="6" t="s">
        <v>8</v>
      </c>
      <c r="D69" s="6">
        <v>0.0</v>
      </c>
      <c r="E69" s="6">
        <f t="shared" si="9"/>
        <v>0</v>
      </c>
    </row>
    <row r="70" ht="12.75" customHeight="1">
      <c r="A70" s="7" t="s">
        <v>72</v>
      </c>
      <c r="B70" s="6">
        <v>1.0</v>
      </c>
      <c r="C70" s="6">
        <v>5.0</v>
      </c>
      <c r="D70" s="6">
        <v>0.0</v>
      </c>
      <c r="E70" s="6">
        <f t="shared" ref="E70:E71" si="10">IF(D70*B70&gt;C70,C70,D70*B70)</f>
        <v>0</v>
      </c>
    </row>
    <row r="71" ht="12.75" customHeight="1">
      <c r="A71" s="7" t="s">
        <v>73</v>
      </c>
      <c r="B71" s="6">
        <v>2.0</v>
      </c>
      <c r="C71" s="6">
        <v>5.0</v>
      </c>
      <c r="D71" s="6">
        <v>0.0</v>
      </c>
      <c r="E71" s="6">
        <f t="shared" si="10"/>
        <v>0</v>
      </c>
    </row>
    <row r="72" ht="12.75" customHeight="1">
      <c r="A72" s="5" t="s">
        <v>74</v>
      </c>
      <c r="B72" s="6" t="s">
        <v>8</v>
      </c>
      <c r="C72" s="6" t="s">
        <v>8</v>
      </c>
      <c r="D72" s="6" t="s">
        <v>8</v>
      </c>
      <c r="E72" s="6" t="s">
        <v>8</v>
      </c>
    </row>
    <row r="73" ht="12.75" customHeight="1">
      <c r="A73" s="7" t="s">
        <v>75</v>
      </c>
      <c r="B73" s="6">
        <v>4.0</v>
      </c>
      <c r="C73" s="6">
        <v>4.0</v>
      </c>
      <c r="D73" s="6">
        <v>0.0</v>
      </c>
      <c r="E73" s="6">
        <f>IF(D73*B73&gt;C73,C73,D73*B73)</f>
        <v>0</v>
      </c>
    </row>
    <row r="74" ht="12.75" customHeight="1">
      <c r="A74" s="5" t="s">
        <v>76</v>
      </c>
      <c r="B74" s="6" t="s">
        <v>8</v>
      </c>
      <c r="C74" s="6" t="s">
        <v>8</v>
      </c>
      <c r="D74" s="6" t="s">
        <v>8</v>
      </c>
      <c r="E74" s="6" t="s">
        <v>8</v>
      </c>
    </row>
    <row r="75" ht="12.75" customHeight="1">
      <c r="A75" s="5" t="s">
        <v>77</v>
      </c>
      <c r="B75" s="6" t="s">
        <v>8</v>
      </c>
      <c r="C75" s="6" t="s">
        <v>8</v>
      </c>
      <c r="D75" s="6" t="s">
        <v>8</v>
      </c>
      <c r="E75" s="6" t="s">
        <v>8</v>
      </c>
    </row>
    <row r="76" ht="12.75" customHeight="1">
      <c r="A76" s="5" t="s">
        <v>78</v>
      </c>
      <c r="B76" s="6" t="s">
        <v>8</v>
      </c>
      <c r="C76" s="6" t="s">
        <v>8</v>
      </c>
      <c r="D76" s="6" t="s">
        <v>8</v>
      </c>
      <c r="E76" s="6" t="s">
        <v>8</v>
      </c>
    </row>
    <row r="77" ht="12.75" customHeight="1">
      <c r="A77" s="7" t="s">
        <v>79</v>
      </c>
      <c r="B77" s="6">
        <v>5.0</v>
      </c>
      <c r="C77" s="6" t="s">
        <v>8</v>
      </c>
      <c r="D77" s="6">
        <v>0.0</v>
      </c>
      <c r="E77" s="6">
        <f t="shared" ref="E77:E78" si="11">(D77*B77)</f>
        <v>0</v>
      </c>
    </row>
    <row r="78" ht="12.75" customHeight="1">
      <c r="A78" s="7" t="s">
        <v>80</v>
      </c>
      <c r="B78" s="6">
        <v>1.5</v>
      </c>
      <c r="C78" s="6" t="s">
        <v>8</v>
      </c>
      <c r="D78" s="6">
        <v>0.0</v>
      </c>
      <c r="E78" s="6">
        <f t="shared" si="11"/>
        <v>0</v>
      </c>
    </row>
    <row r="79" ht="12.75" customHeight="1">
      <c r="A79" s="5" t="s">
        <v>81</v>
      </c>
      <c r="B79" s="6" t="s">
        <v>8</v>
      </c>
      <c r="C79" s="6" t="s">
        <v>8</v>
      </c>
      <c r="D79" s="6" t="s">
        <v>8</v>
      </c>
      <c r="E79" s="6" t="s">
        <v>8</v>
      </c>
    </row>
    <row r="80" ht="12.75" customHeight="1">
      <c r="A80" s="7" t="s">
        <v>82</v>
      </c>
      <c r="B80" s="6">
        <v>2.5</v>
      </c>
      <c r="C80" s="6" t="s">
        <v>8</v>
      </c>
      <c r="D80" s="6">
        <v>0.0</v>
      </c>
      <c r="E80" s="6">
        <f t="shared" ref="E80:E81" si="12">(D80*B80)</f>
        <v>0</v>
      </c>
    </row>
    <row r="81" ht="12.75" customHeight="1">
      <c r="A81" s="7" t="s">
        <v>83</v>
      </c>
      <c r="B81" s="6">
        <v>1.0</v>
      </c>
      <c r="C81" s="6" t="s">
        <v>8</v>
      </c>
      <c r="D81" s="6">
        <v>0.0</v>
      </c>
      <c r="E81" s="6">
        <f t="shared" si="12"/>
        <v>0</v>
      </c>
    </row>
    <row r="82" ht="12.75" customHeight="1">
      <c r="A82" s="5" t="s">
        <v>84</v>
      </c>
      <c r="B82" s="6" t="s">
        <v>8</v>
      </c>
      <c r="C82" s="6" t="s">
        <v>8</v>
      </c>
      <c r="D82" s="6" t="s">
        <v>8</v>
      </c>
      <c r="E82" s="6" t="s">
        <v>8</v>
      </c>
    </row>
    <row r="83" ht="12.75" customHeight="1">
      <c r="A83" s="5" t="s">
        <v>85</v>
      </c>
      <c r="B83" s="6" t="s">
        <v>8</v>
      </c>
      <c r="C83" s="6" t="s">
        <v>8</v>
      </c>
      <c r="D83" s="6" t="s">
        <v>8</v>
      </c>
      <c r="E83" s="6" t="s">
        <v>8</v>
      </c>
    </row>
    <row r="84" ht="12.75" customHeight="1">
      <c r="A84" s="7" t="s">
        <v>86</v>
      </c>
      <c r="B84" s="6">
        <v>2.0</v>
      </c>
      <c r="C84" s="6" t="s">
        <v>8</v>
      </c>
      <c r="D84" s="6">
        <v>0.0</v>
      </c>
      <c r="E84" s="6">
        <f t="shared" ref="E84:E85" si="13">(D84*B84)</f>
        <v>0</v>
      </c>
    </row>
    <row r="85" ht="12.75" customHeight="1">
      <c r="A85" s="7" t="s">
        <v>87</v>
      </c>
      <c r="B85" s="6">
        <v>1.5</v>
      </c>
      <c r="C85" s="6" t="s">
        <v>8</v>
      </c>
      <c r="D85" s="6">
        <v>0.0</v>
      </c>
      <c r="E85" s="6">
        <f t="shared" si="13"/>
        <v>0</v>
      </c>
    </row>
    <row r="86" ht="12.75" customHeight="1">
      <c r="A86" s="5" t="s">
        <v>88</v>
      </c>
      <c r="B86" s="6" t="s">
        <v>8</v>
      </c>
      <c r="C86" s="6" t="s">
        <v>8</v>
      </c>
      <c r="D86" s="6" t="s">
        <v>8</v>
      </c>
      <c r="E86" s="6" t="s">
        <v>8</v>
      </c>
    </row>
    <row r="87" ht="12.75" customHeight="1">
      <c r="A87" s="7" t="s">
        <v>89</v>
      </c>
      <c r="B87" s="6">
        <v>1.0</v>
      </c>
      <c r="C87" s="6" t="s">
        <v>8</v>
      </c>
      <c r="D87" s="6">
        <v>0.0</v>
      </c>
      <c r="E87" s="6">
        <f t="shared" ref="E87:E88" si="14">(D87*B87)</f>
        <v>0</v>
      </c>
    </row>
    <row r="88" ht="12.75" customHeight="1">
      <c r="A88" s="7" t="s">
        <v>90</v>
      </c>
      <c r="B88" s="6">
        <v>0.5</v>
      </c>
      <c r="C88" s="6" t="s">
        <v>8</v>
      </c>
      <c r="D88" s="6">
        <v>0.0</v>
      </c>
      <c r="E88" s="6">
        <f t="shared" si="14"/>
        <v>0</v>
      </c>
    </row>
    <row r="89" ht="12.75" customHeight="1">
      <c r="A89" s="5" t="s">
        <v>91</v>
      </c>
      <c r="B89" s="6" t="s">
        <v>8</v>
      </c>
      <c r="C89" s="6" t="s">
        <v>8</v>
      </c>
      <c r="D89" s="6" t="s">
        <v>8</v>
      </c>
      <c r="E89" s="6" t="s">
        <v>8</v>
      </c>
    </row>
    <row r="90" ht="12.75" customHeight="1">
      <c r="A90" s="7" t="s">
        <v>92</v>
      </c>
      <c r="B90" s="6">
        <v>0.8</v>
      </c>
      <c r="C90" s="6">
        <v>4.0</v>
      </c>
      <c r="D90" s="6">
        <v>0.0</v>
      </c>
      <c r="E90" s="6">
        <f>IF(D90*B90&gt;C90,C90,D90*B90)</f>
        <v>0</v>
      </c>
    </row>
    <row r="91" ht="12.75" customHeight="1">
      <c r="A91" s="5" t="s">
        <v>93</v>
      </c>
      <c r="B91" s="6" t="s">
        <v>8</v>
      </c>
      <c r="C91" s="6" t="s">
        <v>8</v>
      </c>
      <c r="D91" s="6" t="s">
        <v>8</v>
      </c>
      <c r="E91" s="6" t="s">
        <v>8</v>
      </c>
    </row>
    <row r="92" ht="12.75" customHeight="1">
      <c r="A92" s="7" t="s">
        <v>94</v>
      </c>
      <c r="B92" s="6">
        <v>1.0</v>
      </c>
      <c r="C92" s="6">
        <v>6.0</v>
      </c>
      <c r="D92" s="6">
        <v>0.0</v>
      </c>
      <c r="E92" s="6">
        <f>IF(D92*B92&gt;C92,C92,D92*B92)</f>
        <v>0</v>
      </c>
    </row>
    <row r="93" ht="12.75" customHeight="1"/>
    <row r="94" ht="12.75" customHeight="1">
      <c r="A94" s="8" t="s">
        <v>95</v>
      </c>
      <c r="B94" s="9">
        <f>SUM(E6:E73)</f>
        <v>0</v>
      </c>
    </row>
    <row r="95" ht="12.75" customHeight="1">
      <c r="A95" s="8" t="s">
        <v>96</v>
      </c>
      <c r="B95" s="9">
        <f>SUM(E74:E92)</f>
        <v>0</v>
      </c>
    </row>
    <row r="96" ht="12.75" customHeight="1">
      <c r="A96" s="8" t="s">
        <v>97</v>
      </c>
      <c r="B96" s="9">
        <f>SUM(B94:B95)</f>
        <v>0</v>
      </c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$A$5:$E$92"/>
  <mergeCells count="1">
    <mergeCell ref="A2:E2"/>
  </mergeCells>
  <printOptions/>
  <pageMargins bottom="0.75" footer="0.0" header="0.0" left="0.7" right="0.7" top="0.75"/>
  <pageSetup orientation="landscape"/>
  <headerFooter>
    <oddHeader>&amp;C&amp;A</oddHeader>
    <oddFooter>&amp;CPage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2019-02-18T14:19:25Z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